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ricahajdarovic/Downloads/RA-52:26 IZGRADNJA JAVNE RASVJETE PODTUREN/"/>
    </mc:Choice>
  </mc:AlternateContent>
  <xr:revisionPtr revIDLastSave="0" documentId="13_ncr:1_{531EFD0A-C807-CA49-93A3-32E7B3D5E8DC}" xr6:coauthVersionLast="47" xr6:coauthVersionMax="47" xr10:uidLastSave="{00000000-0000-0000-0000-000000000000}"/>
  <bookViews>
    <workbookView xWindow="0" yWindow="600" windowWidth="51200" windowHeight="27020" xr2:uid="{036F8E48-6093-244C-A731-CDA339649C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8" i="1"/>
  <c r="F36" i="1" l="1"/>
  <c r="F42" i="1" s="1"/>
  <c r="F17" i="1"/>
  <c r="F41" i="1" s="1"/>
  <c r="F45" i="1" l="1"/>
  <c r="F46" i="1" l="1"/>
  <c r="F47" i="1" s="1"/>
</calcChain>
</file>

<file path=xl/sharedStrings.xml><?xml version="1.0" encoding="utf-8"?>
<sst xmlns="http://schemas.openxmlformats.org/spreadsheetml/2006/main" count="89" uniqueCount="59">
  <si>
    <t>Količina</t>
  </si>
  <si>
    <t>1.</t>
  </si>
  <si>
    <t>kom</t>
  </si>
  <si>
    <t>2.</t>
  </si>
  <si>
    <t>3.</t>
  </si>
  <si>
    <t>4.</t>
  </si>
  <si>
    <t>Sanacija iskopa u okolici stupova.</t>
  </si>
  <si>
    <t>5.</t>
  </si>
  <si>
    <t>Dobava, postavljanje i uklanjanje znakova privremene prometne regulacije, te troškovi komunikacije sa komunalnim tvrtkama.</t>
  </si>
  <si>
    <t>komplet</t>
  </si>
  <si>
    <t>6.</t>
  </si>
  <si>
    <t>m</t>
  </si>
  <si>
    <t>Dobava i montaža metalne pocinčane konzole (kraka) dužine 1,00 m, kompatibilne sa isporučenim betonskim stupom i svjetiljkom.</t>
  </si>
  <si>
    <t xml:space="preserve"> Odcjepna  izolirana vodonepropusna vijčana stezaljka Al//Cu 16 -95mm²   na 1-10 mm² Cu; max 63A; min F=7Nm;</t>
  </si>
  <si>
    <t>Nosiva stezaljka  za SKS 2x16mm²</t>
  </si>
  <si>
    <t>Zatezna stezaljka  SKS 4x16mm²</t>
  </si>
  <si>
    <t>Dvodjelna obujmica 170</t>
  </si>
  <si>
    <t>SKS kabel NFA 2x16 mm²</t>
  </si>
  <si>
    <t>m1</t>
  </si>
  <si>
    <t xml:space="preserve">Dobava i ugradnja Fe/Zn 30x4 mm trake za uzemljenje </t>
  </si>
  <si>
    <t>Dobava i ugradnja katodnog odvodnika prenapona</t>
  </si>
  <si>
    <t>Dobava i ugrandnja u rov kabela PP00 -A 4x16mm2</t>
  </si>
  <si>
    <t>Nabava dobava i ugradnja stup bojani/plastificirani u boji svjetiljke visine 6 m</t>
  </si>
  <si>
    <t xml:space="preserve">Nabava dobava i ugradnja dekorativne parkovne svjetiljke  </t>
  </si>
  <si>
    <t xml:space="preserve">Montaža nove LED svjetiljke sa konzolom i priključkom,   na   stup visine do 10 m (radovi i skladištenje)                    </t>
  </si>
  <si>
    <t xml:space="preserve">Dobava, montaža i spajanje autonome svjetiljke za stup, izrađena od visokokvalitetne plastike i aluminija, Pmax=40,0W, Pnom= 20,0W, ΦLamp = 4000-4800 lm, 3CCT, uz odabir 3000 K, baterija: 256Wh, senzor pokreta, timer, kontrola punjenja baterije uz MPPT, navedenim karakteristikama.  </t>
  </si>
  <si>
    <t>Iznos (EUR)</t>
  </si>
  <si>
    <t>Red.br.</t>
  </si>
  <si>
    <t>Opis radova</t>
  </si>
  <si>
    <t>JM</t>
  </si>
  <si>
    <t>Jed.cijena (EUR)</t>
  </si>
  <si>
    <t>GRAĐEVINSKI RADOVI I MATERIJAL</t>
  </si>
  <si>
    <t>ELEKTROMONTAŽNI RADOVI I MATERIJAL</t>
  </si>
  <si>
    <t>7.</t>
  </si>
  <si>
    <t>8.</t>
  </si>
  <si>
    <t>9.</t>
  </si>
  <si>
    <t>10.</t>
  </si>
  <si>
    <t>11.</t>
  </si>
  <si>
    <t>12.</t>
  </si>
  <si>
    <t>13.</t>
  </si>
  <si>
    <t>14.</t>
  </si>
  <si>
    <t>Iskop jame i i zrada temelja stupa JR visine 6m - Župni dvor</t>
  </si>
  <si>
    <t xml:space="preserve">Iskop i zatrpavanje rova 0,4x0,8m za kabel i  uzemljenje </t>
  </si>
  <si>
    <t xml:space="preserve">Dobava i postavljanje novog betonskog stupa dužine 9m  kao npr. Armiranobetonski centrifugirani elektro-stup okrugle izvedbe za NN elekričnu mrežu, komplet sa temeljenjem i svim potrebnim radnjama, tip kao Zagorje-Tehnobeton ili sličnog. </t>
  </si>
  <si>
    <t>Iskop jame za postavljenje betonskih stupova. Sivica kod groblja</t>
  </si>
  <si>
    <t xml:space="preserve"> LED svjetiljke  sa istim ili boljim karakteristikama od navedenih: Svjetiljka sa LED svjetlosnim modulima osnovnih  minimalnih tehničkih uvjeta: Radna snaga  30 W ;  trajnost LED modula  min. 100.000 sati uz održavanje 80% svjetlosnog toka ; svjetlo tehnička iskoristivost modula min. 135 lm/W¸ efikasnost svjetiljke 125 lm/w, svjetlosni tok min 4020  lm;otpornost  na udarni napon   10 kV; zaštita od pregrijavanja; stupanj mehaničke zaštite min.IP67; temperatura boje svjetlosti CCT 3000 K;
</t>
  </si>
  <si>
    <t>Iskop jame za postavljenje betonskih stupova. Dj. vrtić 1 kom, I. Zaloka prema pročistaču 2 kom, + Mura kod igrališta 1kom  + Ferketinec za kameru 1 kom</t>
  </si>
  <si>
    <t>Dobava i postavljanje novog betonskog stupa dužine 9m  kao npr. Armiranobetonski centrifugirani elektro-stup okrugle izvedbe za NN elekričnu mrežu, komplet sa temeljenjem i svim potrebnim radnjama, tip kao Zagorje-Tehnobeton ili sličnog.</t>
  </si>
  <si>
    <t>PRILOG 2.</t>
  </si>
  <si>
    <t>INVESTITOR: OPĆINA PODTUREN</t>
  </si>
  <si>
    <t>TROŠKOVNIK – IZGRADNJA JAVNE RASVJETE PODTUREN</t>
  </si>
  <si>
    <t>UKUPNO GRAĐEVINSKI RADOVI I MATERIJAL</t>
  </si>
  <si>
    <t>UKUPNO ELEKTROMONTAŽNI RADOVI I MATERIJAL</t>
  </si>
  <si>
    <t>UKUPNO BEZ PDV-a</t>
  </si>
  <si>
    <t>PDV 25%</t>
  </si>
  <si>
    <t>SVEUKUPNO S PDV-om</t>
  </si>
  <si>
    <t>REKAPITULACIJA:</t>
  </si>
  <si>
    <t>I.</t>
  </si>
  <si>
    <t>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</si>
</sst>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€&quot;"/>
  </numFmts>
  <fonts count="8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ptos Narrow"/>
      <scheme val="minor"/>
    </font>
    <font>
      <b/>
      <sz val="14"/>
      <color rgb="FFFF0000"/>
      <name val="Aptos Narrow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4" fontId="0" fillId="0" borderId="0" xfId="0" applyNumberFormat="1"/>
    <xf numFmtId="0" fontId="1" fillId="2" borderId="0" xfId="0" applyFont="1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3" fillId="0" borderId="0" xfId="0" applyFont="1"/>
    <xf numFmtId="0" fontId="2" fillId="0" borderId="0" xfId="0" applyFont="1"/>
    <xf numFmtId="168" fontId="0" fillId="0" borderId="0" xfId="0" applyNumberFormat="1"/>
    <xf numFmtId="0" fontId="4" fillId="0" borderId="0" xfId="0" applyFont="1" applyAlignment="1">
      <alignment horizontal="right"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791B-C839-4642-B831-43DFFA2901CE}">
  <dimension ref="A1:F47"/>
  <sheetViews>
    <sheetView tabSelected="1" topLeftCell="A32" zoomScale="150" workbookViewId="0">
      <selection activeCell="L11" sqref="L11"/>
    </sheetView>
  </sheetViews>
  <sheetFormatPr baseColWidth="10" defaultRowHeight="16" x14ac:dyDescent="0.2"/>
  <cols>
    <col min="1" max="1" width="8.83203125" customWidth="1"/>
    <col min="2" max="2" width="51.6640625" customWidth="1"/>
    <col min="4" max="4" width="7" customWidth="1"/>
    <col min="5" max="5" width="13.6640625" bestFit="1" customWidth="1"/>
  </cols>
  <sheetData>
    <row r="1" spans="1:6" x14ac:dyDescent="0.2">
      <c r="F1" s="8" t="s">
        <v>48</v>
      </c>
    </row>
    <row r="2" spans="1:6" x14ac:dyDescent="0.2">
      <c r="A2" s="7"/>
      <c r="B2" s="14" t="s">
        <v>50</v>
      </c>
      <c r="C2" s="14"/>
      <c r="D2" s="14"/>
      <c r="E2" s="7"/>
    </row>
    <row r="3" spans="1:6" x14ac:dyDescent="0.2">
      <c r="A3" s="7"/>
      <c r="B3" s="15" t="s">
        <v>49</v>
      </c>
      <c r="C3" s="15"/>
      <c r="D3" s="15"/>
      <c r="E3" s="7"/>
    </row>
    <row r="6" spans="1:6" x14ac:dyDescent="0.2">
      <c r="A6" s="3" t="s">
        <v>27</v>
      </c>
      <c r="B6" s="3" t="s">
        <v>28</v>
      </c>
      <c r="C6" s="3" t="s">
        <v>29</v>
      </c>
      <c r="D6" s="3" t="s">
        <v>0</v>
      </c>
      <c r="E6" s="3" t="s">
        <v>30</v>
      </c>
      <c r="F6" s="3" t="s">
        <v>26</v>
      </c>
    </row>
    <row r="7" spans="1:6" x14ac:dyDescent="0.2">
      <c r="A7" s="3" t="s">
        <v>57</v>
      </c>
      <c r="B7" s="3" t="s">
        <v>31</v>
      </c>
      <c r="C7" s="3"/>
      <c r="D7" s="3"/>
      <c r="E7" s="3"/>
      <c r="F7" s="3"/>
    </row>
    <row r="8" spans="1:6" ht="35" customHeight="1" x14ac:dyDescent="0.2">
      <c r="A8" t="s">
        <v>1</v>
      </c>
      <c r="B8" s="4" t="s">
        <v>8</v>
      </c>
      <c r="C8" s="5" t="s">
        <v>9</v>
      </c>
      <c r="D8" s="6">
        <v>1</v>
      </c>
      <c r="E8" s="9"/>
      <c r="F8" s="9">
        <f>D8*E8</f>
        <v>0</v>
      </c>
    </row>
    <row r="9" spans="1:6" ht="51" x14ac:dyDescent="0.2">
      <c r="A9" t="s">
        <v>3</v>
      </c>
      <c r="B9" s="4" t="s">
        <v>46</v>
      </c>
      <c r="C9" s="5" t="s">
        <v>2</v>
      </c>
      <c r="D9" s="6">
        <v>5</v>
      </c>
      <c r="E9" s="9"/>
      <c r="F9" s="9">
        <f t="shared" ref="F9:F15" si="0">D9*E9</f>
        <v>0</v>
      </c>
    </row>
    <row r="10" spans="1:6" ht="70" customHeight="1" x14ac:dyDescent="0.2">
      <c r="A10" t="s">
        <v>4</v>
      </c>
      <c r="B10" s="4" t="s">
        <v>47</v>
      </c>
      <c r="C10" s="5" t="s">
        <v>2</v>
      </c>
      <c r="D10" s="6">
        <v>5</v>
      </c>
      <c r="E10" s="9"/>
      <c r="F10" s="9">
        <f t="shared" si="0"/>
        <v>0</v>
      </c>
    </row>
    <row r="11" spans="1:6" ht="23" customHeight="1" x14ac:dyDescent="0.2">
      <c r="A11" t="s">
        <v>5</v>
      </c>
      <c r="B11" s="4" t="s">
        <v>41</v>
      </c>
      <c r="C11" s="5" t="s">
        <v>2</v>
      </c>
      <c r="D11" s="6">
        <v>3</v>
      </c>
      <c r="E11" s="9"/>
      <c r="F11" s="9">
        <f t="shared" si="0"/>
        <v>0</v>
      </c>
    </row>
    <row r="12" spans="1:6" ht="23" customHeight="1" x14ac:dyDescent="0.2">
      <c r="A12" t="s">
        <v>7</v>
      </c>
      <c r="B12" s="4" t="s">
        <v>42</v>
      </c>
      <c r="C12" s="5" t="s">
        <v>11</v>
      </c>
      <c r="D12" s="6">
        <v>90</v>
      </c>
      <c r="E12" s="9"/>
      <c r="F12" s="9">
        <f t="shared" si="0"/>
        <v>0</v>
      </c>
    </row>
    <row r="13" spans="1:6" ht="24" customHeight="1" x14ac:dyDescent="0.2">
      <c r="A13" t="s">
        <v>10</v>
      </c>
      <c r="B13" s="4" t="s">
        <v>44</v>
      </c>
      <c r="C13" s="5" t="s">
        <v>2</v>
      </c>
      <c r="D13" s="6">
        <v>3</v>
      </c>
      <c r="E13" s="9"/>
      <c r="F13" s="9">
        <f t="shared" si="0"/>
        <v>0</v>
      </c>
    </row>
    <row r="14" spans="1:6" ht="68" customHeight="1" x14ac:dyDescent="0.2">
      <c r="A14" t="s">
        <v>33</v>
      </c>
      <c r="B14" s="4" t="s">
        <v>43</v>
      </c>
      <c r="C14" s="5" t="s">
        <v>2</v>
      </c>
      <c r="D14" s="6">
        <v>3</v>
      </c>
      <c r="E14" s="9"/>
      <c r="F14" s="9">
        <f t="shared" si="0"/>
        <v>0</v>
      </c>
    </row>
    <row r="15" spans="1:6" ht="17" x14ac:dyDescent="0.2">
      <c r="A15" t="s">
        <v>34</v>
      </c>
      <c r="B15" s="4" t="s">
        <v>6</v>
      </c>
      <c r="C15" s="5" t="s">
        <v>2</v>
      </c>
      <c r="D15" s="6">
        <v>11</v>
      </c>
      <c r="E15" s="9"/>
      <c r="F15" s="9">
        <f t="shared" si="0"/>
        <v>0</v>
      </c>
    </row>
    <row r="16" spans="1:6" x14ac:dyDescent="0.2">
      <c r="B16" s="1"/>
      <c r="D16" s="2"/>
    </row>
    <row r="17" spans="1:6" ht="17" x14ac:dyDescent="0.2">
      <c r="B17" s="10" t="s">
        <v>51</v>
      </c>
      <c r="D17" s="2"/>
      <c r="F17" s="9">
        <f>SUM(F8:F15)</f>
        <v>0</v>
      </c>
    </row>
    <row r="19" spans="1:6" x14ac:dyDescent="0.2">
      <c r="A19" s="3" t="s">
        <v>58</v>
      </c>
      <c r="B19" s="3" t="s">
        <v>32</v>
      </c>
      <c r="C19" s="3"/>
      <c r="D19" s="3"/>
      <c r="E19" s="3"/>
      <c r="F19" s="3"/>
    </row>
    <row r="21" spans="1:6" ht="48" customHeight="1" x14ac:dyDescent="0.2">
      <c r="A21" t="s">
        <v>1</v>
      </c>
      <c r="B21" s="1" t="s">
        <v>12</v>
      </c>
      <c r="C21" t="s">
        <v>2</v>
      </c>
      <c r="D21" s="2">
        <v>6</v>
      </c>
      <c r="E21" s="9"/>
      <c r="F21" s="9">
        <f>D21*E21</f>
        <v>0</v>
      </c>
    </row>
    <row r="22" spans="1:6" ht="132" customHeight="1" x14ac:dyDescent="0.2">
      <c r="A22" t="s">
        <v>3</v>
      </c>
      <c r="B22" s="1" t="s">
        <v>45</v>
      </c>
      <c r="C22" t="s">
        <v>2</v>
      </c>
      <c r="D22" s="2">
        <v>6</v>
      </c>
      <c r="E22" s="9"/>
      <c r="F22" s="9">
        <f t="shared" ref="F22:F34" si="1">D22*E22</f>
        <v>0</v>
      </c>
    </row>
    <row r="23" spans="1:6" ht="39" customHeight="1" x14ac:dyDescent="0.2">
      <c r="A23" t="s">
        <v>4</v>
      </c>
      <c r="B23" s="1" t="s">
        <v>13</v>
      </c>
      <c r="C23" t="s">
        <v>2</v>
      </c>
      <c r="D23" s="2">
        <v>18</v>
      </c>
      <c r="E23" s="9"/>
      <c r="F23" s="9">
        <f t="shared" si="1"/>
        <v>0</v>
      </c>
    </row>
    <row r="24" spans="1:6" ht="17" x14ac:dyDescent="0.2">
      <c r="A24" t="s">
        <v>5</v>
      </c>
      <c r="B24" s="1" t="s">
        <v>14</v>
      </c>
      <c r="C24" t="s">
        <v>2</v>
      </c>
      <c r="D24" s="2">
        <v>3</v>
      </c>
      <c r="E24" s="9"/>
      <c r="F24" s="9">
        <f t="shared" si="1"/>
        <v>0</v>
      </c>
    </row>
    <row r="25" spans="1:6" ht="17" x14ac:dyDescent="0.2">
      <c r="A25" t="s">
        <v>7</v>
      </c>
      <c r="B25" s="1" t="s">
        <v>15</v>
      </c>
      <c r="C25" t="s">
        <v>2</v>
      </c>
      <c r="D25" s="2">
        <v>6</v>
      </c>
      <c r="E25" s="9"/>
      <c r="F25" s="9">
        <f t="shared" si="1"/>
        <v>0</v>
      </c>
    </row>
    <row r="26" spans="1:6" ht="17" x14ac:dyDescent="0.2">
      <c r="A26" t="s">
        <v>10</v>
      </c>
      <c r="B26" s="1" t="s">
        <v>16</v>
      </c>
      <c r="C26" t="s">
        <v>2</v>
      </c>
      <c r="D26" s="2">
        <v>9</v>
      </c>
      <c r="E26" s="9"/>
      <c r="F26" s="9">
        <f t="shared" si="1"/>
        <v>0</v>
      </c>
    </row>
    <row r="27" spans="1:6" ht="17" x14ac:dyDescent="0.2">
      <c r="A27" t="s">
        <v>33</v>
      </c>
      <c r="B27" s="1" t="s">
        <v>17</v>
      </c>
      <c r="C27" t="s">
        <v>18</v>
      </c>
      <c r="D27" s="2">
        <v>240</v>
      </c>
      <c r="E27" s="9"/>
      <c r="F27" s="9">
        <f t="shared" si="1"/>
        <v>0</v>
      </c>
    </row>
    <row r="28" spans="1:6" ht="17" x14ac:dyDescent="0.2">
      <c r="A28" t="s">
        <v>34</v>
      </c>
      <c r="B28" s="1" t="s">
        <v>19</v>
      </c>
      <c r="C28" t="s">
        <v>18</v>
      </c>
      <c r="D28" s="2">
        <v>90</v>
      </c>
      <c r="E28" s="9"/>
      <c r="F28" s="9">
        <f t="shared" si="1"/>
        <v>0</v>
      </c>
    </row>
    <row r="29" spans="1:6" ht="17" x14ac:dyDescent="0.2">
      <c r="A29" t="s">
        <v>35</v>
      </c>
      <c r="B29" s="1" t="s">
        <v>20</v>
      </c>
      <c r="C29" t="s">
        <v>2</v>
      </c>
      <c r="D29" s="2">
        <v>2</v>
      </c>
      <c r="E29" s="9"/>
      <c r="F29" s="9">
        <f t="shared" si="1"/>
        <v>0</v>
      </c>
    </row>
    <row r="30" spans="1:6" ht="17" x14ac:dyDescent="0.2">
      <c r="A30" t="s">
        <v>36</v>
      </c>
      <c r="B30" s="1" t="s">
        <v>21</v>
      </c>
      <c r="C30" t="s">
        <v>18</v>
      </c>
      <c r="D30" s="2">
        <v>120</v>
      </c>
      <c r="E30" s="9"/>
      <c r="F30" s="9">
        <f t="shared" si="1"/>
        <v>0</v>
      </c>
    </row>
    <row r="31" spans="1:6" ht="34" x14ac:dyDescent="0.2">
      <c r="A31" t="s">
        <v>37</v>
      </c>
      <c r="B31" s="1" t="s">
        <v>22</v>
      </c>
      <c r="C31" t="s">
        <v>2</v>
      </c>
      <c r="D31" s="2">
        <v>3</v>
      </c>
      <c r="E31" s="9"/>
      <c r="F31" s="9">
        <f t="shared" si="1"/>
        <v>0</v>
      </c>
    </row>
    <row r="32" spans="1:6" ht="17" x14ac:dyDescent="0.2">
      <c r="A32" t="s">
        <v>38</v>
      </c>
      <c r="B32" s="1" t="s">
        <v>23</v>
      </c>
      <c r="C32" t="s">
        <v>2</v>
      </c>
      <c r="D32" s="2">
        <v>3</v>
      </c>
      <c r="E32" s="9"/>
      <c r="F32" s="9">
        <f t="shared" si="1"/>
        <v>0</v>
      </c>
    </row>
    <row r="33" spans="1:6" ht="34" x14ac:dyDescent="0.2">
      <c r="A33" t="s">
        <v>39</v>
      </c>
      <c r="B33" s="1" t="s">
        <v>24</v>
      </c>
      <c r="C33" t="s">
        <v>2</v>
      </c>
      <c r="D33" s="2">
        <v>4</v>
      </c>
      <c r="E33" s="9"/>
      <c r="F33" s="9">
        <f t="shared" si="1"/>
        <v>0</v>
      </c>
    </row>
    <row r="34" spans="1:6" ht="86" customHeight="1" x14ac:dyDescent="0.2">
      <c r="A34" t="s">
        <v>40</v>
      </c>
      <c r="B34" s="1" t="s">
        <v>25</v>
      </c>
      <c r="C34" t="s">
        <v>2</v>
      </c>
      <c r="D34" s="2">
        <v>1</v>
      </c>
      <c r="E34" s="9"/>
      <c r="F34" s="9">
        <f t="shared" si="1"/>
        <v>0</v>
      </c>
    </row>
    <row r="35" spans="1:6" x14ac:dyDescent="0.2">
      <c r="B35" s="1"/>
      <c r="D35" s="2"/>
    </row>
    <row r="36" spans="1:6" ht="17" x14ac:dyDescent="0.2">
      <c r="B36" s="10" t="s">
        <v>52</v>
      </c>
      <c r="D36" s="2"/>
      <c r="F36" s="9">
        <f>SUM(F21:F34)</f>
        <v>0</v>
      </c>
    </row>
    <row r="37" spans="1:6" ht="12" customHeight="1" x14ac:dyDescent="0.2">
      <c r="B37" s="1"/>
      <c r="D37" s="2"/>
    </row>
    <row r="38" spans="1:6" ht="10" customHeight="1" x14ac:dyDescent="0.2">
      <c r="B38" s="1"/>
      <c r="D38" s="2"/>
    </row>
    <row r="39" spans="1:6" ht="20" x14ac:dyDescent="0.2">
      <c r="B39" s="13" t="s">
        <v>56</v>
      </c>
      <c r="D39" s="2"/>
    </row>
    <row r="40" spans="1:6" x14ac:dyDescent="0.2">
      <c r="B40" s="1"/>
      <c r="D40" s="2"/>
    </row>
    <row r="41" spans="1:6" x14ac:dyDescent="0.2">
      <c r="A41" t="s">
        <v>57</v>
      </c>
      <c r="B41" s="11" t="s">
        <v>51</v>
      </c>
      <c r="D41" s="2"/>
      <c r="F41" s="9">
        <f>F17</f>
        <v>0</v>
      </c>
    </row>
    <row r="42" spans="1:6" x14ac:dyDescent="0.2">
      <c r="A42" t="s">
        <v>58</v>
      </c>
      <c r="B42" s="11" t="s">
        <v>52</v>
      </c>
      <c r="D42" s="2"/>
      <c r="F42" s="9">
        <f>F36</f>
        <v>0</v>
      </c>
    </row>
    <row r="43" spans="1:6" x14ac:dyDescent="0.2">
      <c r="B43" s="11"/>
      <c r="D43" s="2"/>
      <c r="F43" s="9"/>
    </row>
    <row r="44" spans="1:6" ht="13" customHeight="1" x14ac:dyDescent="0.2">
      <c r="B44" s="11"/>
      <c r="D44" s="2"/>
      <c r="F44" s="9"/>
    </row>
    <row r="45" spans="1:6" x14ac:dyDescent="0.2">
      <c r="B45" s="12" t="s">
        <v>53</v>
      </c>
      <c r="D45" s="2"/>
      <c r="F45" s="9">
        <f>SUM(F41:F42)</f>
        <v>0</v>
      </c>
    </row>
    <row r="46" spans="1:6" x14ac:dyDescent="0.2">
      <c r="B46" s="12" t="s">
        <v>54</v>
      </c>
      <c r="D46" s="2"/>
      <c r="F46" s="9">
        <f>F45*0.25</f>
        <v>0</v>
      </c>
    </row>
    <row r="47" spans="1:6" x14ac:dyDescent="0.2">
      <c r="B47" s="12" t="s">
        <v>55</v>
      </c>
      <c r="F47" s="9">
        <f>SUM(F45:F46)</f>
        <v>0</v>
      </c>
    </row>
  </sheetData>
  <mergeCells count="1">
    <mergeCell ref="B2:D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Perica Hajdarović</dc:creator>
  <cp:lastModifiedBy>Perica Hajdarović</cp:lastModifiedBy>
  <dcterms:created xsi:type="dcterms:W3CDTF">2026-08-24T09:15:18Z</dcterms:created>
  <dcterms:modified xsi:type="dcterms:W3CDTF">2026-08-24T09:57:22Z</dcterms:modified>
</cp:coreProperties>
</file>